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09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1" l="1"/>
  <c r="C66" i="1"/>
  <c r="C65" i="1"/>
  <c r="O64" i="1"/>
  <c r="N64" i="1"/>
  <c r="M64" i="1"/>
  <c r="L64" i="1"/>
  <c r="K64" i="1"/>
  <c r="J64" i="1"/>
  <c r="I64" i="1"/>
  <c r="H64" i="1"/>
  <c r="G64" i="1"/>
  <c r="F64" i="1"/>
  <c r="E64" i="1"/>
  <c r="D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O6" i="1"/>
  <c r="N6" i="1"/>
  <c r="M6" i="1"/>
  <c r="L6" i="1"/>
  <c r="K6" i="1"/>
  <c r="J6" i="1"/>
  <c r="I6" i="1"/>
  <c r="H6" i="1"/>
  <c r="G6" i="1"/>
  <c r="F6" i="1"/>
  <c r="E6" i="1"/>
  <c r="D6" i="1"/>
  <c r="G68" i="1" l="1"/>
  <c r="K68" i="1"/>
  <c r="O68" i="1"/>
  <c r="D68" i="1"/>
  <c r="H68" i="1"/>
  <c r="L68" i="1"/>
  <c r="C64" i="1"/>
  <c r="F68" i="1"/>
  <c r="J68" i="1"/>
  <c r="N68" i="1"/>
  <c r="C23" i="1"/>
  <c r="E68" i="1"/>
  <c r="I68" i="1"/>
  <c r="M68" i="1"/>
  <c r="C6" i="1"/>
  <c r="C68" i="1" l="1"/>
</calcChain>
</file>

<file path=xl/sharedStrings.xml><?xml version="1.0" encoding="utf-8"?>
<sst xmlns="http://schemas.openxmlformats.org/spreadsheetml/2006/main" count="91" uniqueCount="69">
  <si>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</si>
  <si>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</si>
  <si>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</si>
  <si>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</si>
  <si>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</si>
  <si>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</si>
  <si>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</si>
  <si>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</si>
  <si>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</si>
  <si>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 xml:space="preserve">4-1-01-003  REMUNERACIONES ESTATUTO ATENCION PRIMARIA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</si>
  <si>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</si>
  <si>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</si>
  <si>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</si>
  <si>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</si>
  <si>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</si>
  <si>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</si>
  <si>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</si>
  <si>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</si>
  <si>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</si>
  <si>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4-1-03-009  IMPLEMENTACIONN ROPA DE TRABAJO          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</si>
  <si>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</si>
  <si>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</si>
  <si>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</si>
  <si>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</si>
  <si>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</si>
  <si>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</si>
  <si>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</si>
  <si>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</si>
  <si>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</si>
  <si>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4-1-05-004  MANTENIMIENTO DE EQUIPAMIENTO DE SALUD 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</si>
  <si>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</si>
  <si>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</si>
  <si>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4-1-06-001  FORMULARIOS MÉDICOS                                         </t>
  </si>
  <si>
    <t xml:space="preserve">4-1-06-002  CARGO OXIGENO                                               </t>
  </si>
  <si>
    <t xml:space="preserve">4-1-06-003  MEDICAMENTOS                                                </t>
  </si>
  <si>
    <t xml:space="preserve">4-1-06-004  ELEMENTOS DE CURACION                                       </t>
  </si>
  <si>
    <t xml:space="preserve">4-1-06-005  MATERIAL ODONTOLOGICO                                       </t>
  </si>
  <si>
    <t xml:space="preserve">4-1-06-007  COLACIONES DE RESIDENTES                                    </t>
  </si>
  <si>
    <t xml:space="preserve">4-1-06-008  ESTIPENDIOS             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</si>
  <si>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</si>
  <si>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</si>
  <si>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</si>
  <si>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</si>
  <si>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</si>
  <si>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</si>
  <si>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</si>
  <si>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</si>
  <si>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4-2-01-007  GASTOS ACUERDOS EXTRAJUDICIALES                             </t>
  </si>
  <si>
    <t xml:space="preserve">4-2-01-008  GASTO MULTAS E INTERESES                                    </t>
  </si>
  <si>
    <t xml:space="preserve">1-2-02-001  VEHICULOS                                                   </t>
  </si>
  <si>
    <t xml:space="preserve">1-2-03-001  MAQUINAS Y EQUIPOS                                          </t>
  </si>
  <si>
    <t xml:space="preserve">1-2-04-001  MUEBLES Y UTILES                                            </t>
  </si>
  <si>
    <t xml:space="preserve">3-1-01-005  SUBVENCION DESEMPEÑO DIFICIL                                </t>
  </si>
  <si>
    <t xml:space="preserve">3-1-01-013  INGRESO PROGRAMAS MINISTERIALES                             </t>
  </si>
  <si>
    <t xml:space="preserve">3-1-01-016  SUBSIDIO INCAPACIAD LABORAL                                 </t>
  </si>
  <si>
    <t xml:space="preserve">3-1-02-001  SUBVENCION SSMN PERCAPITA                                   </t>
  </si>
  <si>
    <t xml:space="preserve">3-1-02-002  SUBVENCION SSMN SAPU                                        </t>
  </si>
  <si>
    <t xml:space="preserve">3-1-02-003  SUBVENCION SSMN DESEMPEÑO COLECTIVO FIJO                    </t>
  </si>
  <si>
    <t xml:space="preserve">3-1-02-004  SUBVENCION SSMN DESEMPEÑO COLECTIVO VARIABLE                </t>
  </si>
  <si>
    <t xml:space="preserve">3-1-02-005  SUBVENCION SSMN LEY 19.429                                  </t>
  </si>
  <si>
    <t xml:space="preserve">3-1-02-006  INGRESOS PROGRAMAS MINSAL                                   </t>
  </si>
  <si>
    <t xml:space="preserve">3-1-02-008  SUBSIDIO INCAPACIAD LABORAL                                 </t>
  </si>
  <si>
    <t xml:space="preserve">3-1-03-001  APORTE MUNICIPAL SALUD                                      </t>
  </si>
  <si>
    <t xml:space="preserve">3-1-03-002  APORTE MUNICIPAL EDUCACION                                  </t>
  </si>
  <si>
    <t xml:space="preserve">3-1-03-003  APORTE MUNIC. PROG. SALUD                                   </t>
  </si>
  <si>
    <t xml:space="preserve">3-1-04-002  TRANSFERENCIAS DE SALUD                                     </t>
  </si>
  <si>
    <t xml:space="preserve">3-2-02-001  RECAUDACIONES SALUD                                         </t>
  </si>
  <si>
    <t xml:space="preserve">3-2-02-002  OTROS INGRESOS SALUD                                        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</si>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</sst>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tabSelected="1" topLeftCell="A40" workbookViewId="0">
      <selection activeCell="B7" sqref="B7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68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3" customFormat="1" ht="11.25" customHeight="1" x14ac:dyDescent="0.2">
      <c r="B3" s="40" t="s">
        <v>0</v>
      </c>
      <c r="C3" s="1" t="s">
        <v>1</v>
      </c>
      <c r="D3" s="2">
        <v>39814</v>
      </c>
      <c r="E3" s="2">
        <v>39845</v>
      </c>
      <c r="F3" s="2">
        <v>39873</v>
      </c>
      <c r="G3" s="2">
        <v>39904</v>
      </c>
      <c r="H3" s="2">
        <v>39934</v>
      </c>
      <c r="I3" s="2">
        <v>39965</v>
      </c>
      <c r="J3" s="2">
        <v>39995</v>
      </c>
      <c r="K3" s="2">
        <v>40026</v>
      </c>
      <c r="L3" s="2">
        <v>40057</v>
      </c>
      <c r="M3" s="2">
        <v>40087</v>
      </c>
      <c r="N3" s="2">
        <v>40118</v>
      </c>
      <c r="O3" s="2">
        <v>40148</v>
      </c>
    </row>
    <row r="4" spans="2:15" s="3" customFormat="1" ht="11.25" x14ac:dyDescent="0.2">
      <c r="B4" s="41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1"/>
      <c r="C5" s="8">
        <v>2009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SUM(C7:C22)</f>
        <v>2737354630</v>
      </c>
      <c r="D6" s="14">
        <f t="shared" si="0"/>
        <v>236122167</v>
      </c>
      <c r="E6" s="15">
        <f t="shared" si="0"/>
        <v>174161691</v>
      </c>
      <c r="F6" s="15">
        <f t="shared" si="0"/>
        <v>185251247</v>
      </c>
      <c r="G6" s="15">
        <f t="shared" si="0"/>
        <v>181794725</v>
      </c>
      <c r="H6" s="15">
        <f t="shared" si="0"/>
        <v>278285916</v>
      </c>
      <c r="I6" s="15">
        <f t="shared" si="0"/>
        <v>264696638</v>
      </c>
      <c r="J6" s="15">
        <f t="shared" si="0"/>
        <v>132390657</v>
      </c>
      <c r="K6" s="15">
        <f t="shared" si="0"/>
        <v>226334905</v>
      </c>
      <c r="L6" s="15">
        <f t="shared" si="0"/>
        <v>241696498</v>
      </c>
      <c r="M6" s="15">
        <f t="shared" si="0"/>
        <v>260947060</v>
      </c>
      <c r="N6" s="15">
        <f t="shared" si="0"/>
        <v>218135547</v>
      </c>
      <c r="O6" s="16">
        <f t="shared" si="0"/>
        <v>337537579</v>
      </c>
    </row>
    <row r="7" spans="2:15" x14ac:dyDescent="0.25">
      <c r="B7" s="17" t="s">
        <v>52</v>
      </c>
      <c r="C7" s="18">
        <f>SUM(D7:O7)</f>
        <v>154247118</v>
      </c>
      <c r="D7" s="19">
        <v>6566442</v>
      </c>
      <c r="E7" s="20">
        <v>6566442</v>
      </c>
      <c r="F7" s="20">
        <v>6566442</v>
      </c>
      <c r="G7" s="20">
        <v>6566442</v>
      </c>
      <c r="H7" s="20">
        <v>6566442</v>
      </c>
      <c r="I7" s="20">
        <v>6566442</v>
      </c>
      <c r="J7" s="20">
        <v>6566442</v>
      </c>
      <c r="K7" s="20">
        <v>6566442</v>
      </c>
      <c r="L7" s="20">
        <v>6566442</v>
      </c>
      <c r="M7" s="20">
        <v>6566442</v>
      </c>
      <c r="N7" s="20">
        <v>6566442</v>
      </c>
      <c r="O7" s="21">
        <v>82016256</v>
      </c>
    </row>
    <row r="8" spans="2:15" x14ac:dyDescent="0.25">
      <c r="B8" s="22" t="s">
        <v>53</v>
      </c>
      <c r="C8" s="23">
        <f t="shared" ref="C8:C22" si="1">SUM(D8:O8)</f>
        <v>41936916</v>
      </c>
      <c r="D8" s="24">
        <v>0</v>
      </c>
      <c r="E8" s="25">
        <v>0</v>
      </c>
      <c r="F8" s="25">
        <v>13726260</v>
      </c>
      <c r="G8" s="25">
        <v>0</v>
      </c>
      <c r="H8" s="25">
        <v>0</v>
      </c>
      <c r="I8" s="25">
        <v>0</v>
      </c>
      <c r="J8" s="25">
        <v>0</v>
      </c>
      <c r="K8" s="25">
        <v>6584582</v>
      </c>
      <c r="L8" s="25">
        <v>658014</v>
      </c>
      <c r="M8" s="25">
        <v>15343630</v>
      </c>
      <c r="N8" s="25">
        <v>0</v>
      </c>
      <c r="O8" s="26">
        <v>5624430</v>
      </c>
    </row>
    <row r="9" spans="2:15" x14ac:dyDescent="0.25">
      <c r="B9" s="22" t="s">
        <v>54</v>
      </c>
      <c r="C9" s="23">
        <f t="shared" si="1"/>
        <v>59126904</v>
      </c>
      <c r="D9" s="24">
        <v>54302</v>
      </c>
      <c r="E9" s="25">
        <v>0</v>
      </c>
      <c r="F9" s="25">
        <v>0</v>
      </c>
      <c r="G9" s="27">
        <v>0</v>
      </c>
      <c r="H9" s="27">
        <v>32843490</v>
      </c>
      <c r="I9" s="27">
        <v>5719583</v>
      </c>
      <c r="J9" s="27">
        <v>56732</v>
      </c>
      <c r="K9" s="27">
        <v>3216945</v>
      </c>
      <c r="L9" s="27">
        <v>11122391</v>
      </c>
      <c r="M9" s="27">
        <v>967445</v>
      </c>
      <c r="N9" s="27">
        <v>0</v>
      </c>
      <c r="O9" s="28">
        <v>5146016</v>
      </c>
    </row>
    <row r="10" spans="2:15" x14ac:dyDescent="0.25">
      <c r="B10" s="22" t="s">
        <v>55</v>
      </c>
      <c r="C10" s="23">
        <f t="shared" si="1"/>
        <v>1202028216</v>
      </c>
      <c r="D10" s="24">
        <v>100169018</v>
      </c>
      <c r="E10" s="25">
        <v>100169018</v>
      </c>
      <c r="F10" s="25">
        <v>100169018</v>
      </c>
      <c r="G10" s="25">
        <v>100169018</v>
      </c>
      <c r="H10" s="25">
        <v>100169018</v>
      </c>
      <c r="I10" s="25">
        <v>100169018</v>
      </c>
      <c r="J10" s="25">
        <v>100169018</v>
      </c>
      <c r="K10" s="25">
        <v>100169018</v>
      </c>
      <c r="L10" s="25">
        <v>100169018</v>
      </c>
      <c r="M10" s="25">
        <v>100169018</v>
      </c>
      <c r="N10" s="25">
        <v>100169018</v>
      </c>
      <c r="O10" s="26">
        <v>100169018</v>
      </c>
    </row>
    <row r="11" spans="2:15" x14ac:dyDescent="0.25">
      <c r="B11" s="22" t="s">
        <v>56</v>
      </c>
      <c r="C11" s="23">
        <f t="shared" si="1"/>
        <v>142405438</v>
      </c>
      <c r="D11" s="24">
        <v>20407750</v>
      </c>
      <c r="E11" s="25">
        <v>10636750</v>
      </c>
      <c r="F11" s="25">
        <v>13827748</v>
      </c>
      <c r="G11" s="25">
        <v>11700419</v>
      </c>
      <c r="H11" s="25">
        <v>11700417</v>
      </c>
      <c r="I11" s="25">
        <v>11700417</v>
      </c>
      <c r="J11" s="25">
        <v>0</v>
      </c>
      <c r="K11" s="25">
        <v>23400834</v>
      </c>
      <c r="L11" s="25">
        <v>11700417</v>
      </c>
      <c r="M11" s="25">
        <v>15630269</v>
      </c>
      <c r="N11" s="25">
        <v>11700417</v>
      </c>
      <c r="O11" s="26">
        <v>0</v>
      </c>
    </row>
    <row r="12" spans="2:15" x14ac:dyDescent="0.25">
      <c r="B12" s="22" t="s">
        <v>57</v>
      </c>
      <c r="C12" s="23">
        <f t="shared" si="1"/>
        <v>95493114</v>
      </c>
      <c r="D12" s="24">
        <v>0</v>
      </c>
      <c r="E12" s="25">
        <v>0</v>
      </c>
      <c r="F12" s="25">
        <v>0</v>
      </c>
      <c r="G12" s="27">
        <v>16849285</v>
      </c>
      <c r="H12" s="27">
        <v>0</v>
      </c>
      <c r="I12" s="27">
        <v>31593677</v>
      </c>
      <c r="J12" s="27">
        <v>0</v>
      </c>
      <c r="K12" s="25">
        <v>0</v>
      </c>
      <c r="L12" s="25">
        <v>14982569</v>
      </c>
      <c r="M12" s="25">
        <v>0</v>
      </c>
      <c r="N12" s="25">
        <v>0</v>
      </c>
      <c r="O12" s="26">
        <v>32067583</v>
      </c>
    </row>
    <row r="13" spans="2:15" x14ac:dyDescent="0.25">
      <c r="B13" s="22" t="s">
        <v>58</v>
      </c>
      <c r="C13" s="23">
        <f t="shared" si="1"/>
        <v>35808408</v>
      </c>
      <c r="D13" s="24">
        <v>516569</v>
      </c>
      <c r="E13" s="25">
        <v>0</v>
      </c>
      <c r="F13" s="25">
        <v>0</v>
      </c>
      <c r="G13" s="27">
        <v>18680731</v>
      </c>
      <c r="H13" s="27">
        <v>0</v>
      </c>
      <c r="I13" s="25">
        <v>0</v>
      </c>
      <c r="J13" s="27">
        <v>0</v>
      </c>
      <c r="K13" s="27">
        <v>0</v>
      </c>
      <c r="L13" s="27">
        <v>16611108</v>
      </c>
      <c r="M13" s="27">
        <v>0</v>
      </c>
      <c r="N13" s="27">
        <v>0</v>
      </c>
      <c r="O13" s="28">
        <v>0</v>
      </c>
    </row>
    <row r="14" spans="2:15" x14ac:dyDescent="0.25">
      <c r="B14" s="22" t="s">
        <v>59</v>
      </c>
      <c r="C14" s="23">
        <f t="shared" si="1"/>
        <v>15972996</v>
      </c>
      <c r="D14" s="24">
        <v>1331083</v>
      </c>
      <c r="E14" s="25">
        <v>1331083</v>
      </c>
      <c r="F14" s="25">
        <v>1331083</v>
      </c>
      <c r="G14" s="25">
        <v>1331083</v>
      </c>
      <c r="H14" s="25">
        <v>1331083</v>
      </c>
      <c r="I14" s="25">
        <v>1331083</v>
      </c>
      <c r="J14" s="25">
        <v>1331083</v>
      </c>
      <c r="K14" s="25">
        <v>1331083</v>
      </c>
      <c r="L14" s="25">
        <v>1331083</v>
      </c>
      <c r="M14" s="25">
        <v>1331083</v>
      </c>
      <c r="N14" s="25">
        <v>1331083</v>
      </c>
      <c r="O14" s="26">
        <v>1331083</v>
      </c>
    </row>
    <row r="15" spans="2:15" x14ac:dyDescent="0.25">
      <c r="B15" s="22" t="s">
        <v>60</v>
      </c>
      <c r="C15" s="23">
        <f t="shared" si="1"/>
        <v>510439177</v>
      </c>
      <c r="D15" s="24">
        <v>99092514</v>
      </c>
      <c r="E15" s="25">
        <v>6097567</v>
      </c>
      <c r="F15" s="25">
        <v>4957668</v>
      </c>
      <c r="G15" s="27">
        <v>7865994</v>
      </c>
      <c r="H15" s="27">
        <v>88252949</v>
      </c>
      <c r="I15" s="27">
        <v>46060774</v>
      </c>
      <c r="J15" s="27">
        <v>19716916</v>
      </c>
      <c r="K15" s="27">
        <v>64840001</v>
      </c>
      <c r="L15" s="27">
        <v>15947678</v>
      </c>
      <c r="M15" s="27">
        <v>58664863</v>
      </c>
      <c r="N15" s="27">
        <v>58886704</v>
      </c>
      <c r="O15" s="28">
        <v>40055549</v>
      </c>
    </row>
    <row r="16" spans="2:15" x14ac:dyDescent="0.25">
      <c r="B16" s="22" t="s">
        <v>61</v>
      </c>
      <c r="C16" s="23">
        <f t="shared" si="1"/>
        <v>51740794</v>
      </c>
      <c r="D16" s="24">
        <v>4920818</v>
      </c>
      <c r="E16" s="25">
        <v>8038831</v>
      </c>
      <c r="F16" s="25">
        <v>9465028</v>
      </c>
      <c r="G16" s="27">
        <v>8399753</v>
      </c>
      <c r="H16" s="27">
        <v>3471517</v>
      </c>
      <c r="I16" s="27">
        <v>1229644</v>
      </c>
      <c r="J16" s="25">
        <v>4217466</v>
      </c>
      <c r="K16" s="27">
        <v>0</v>
      </c>
      <c r="L16" s="27">
        <v>16580</v>
      </c>
      <c r="M16" s="27">
        <v>2762274</v>
      </c>
      <c r="N16" s="27">
        <v>9218883</v>
      </c>
      <c r="O16" s="26">
        <v>0</v>
      </c>
    </row>
    <row r="17" spans="2:15" x14ac:dyDescent="0.25">
      <c r="B17" s="22" t="s">
        <v>62</v>
      </c>
      <c r="C17" s="23">
        <f t="shared" si="1"/>
        <v>344056036</v>
      </c>
      <c r="D17" s="24">
        <v>0</v>
      </c>
      <c r="E17" s="25">
        <v>41000000</v>
      </c>
      <c r="F17" s="25">
        <v>35000000</v>
      </c>
      <c r="G17" s="25">
        <v>10000000</v>
      </c>
      <c r="H17" s="25">
        <v>33750000</v>
      </c>
      <c r="I17" s="25">
        <v>60000000</v>
      </c>
      <c r="J17" s="25">
        <v>0</v>
      </c>
      <c r="K17" s="25">
        <v>20000000</v>
      </c>
      <c r="L17" s="25">
        <v>45000000</v>
      </c>
      <c r="M17" s="25">
        <v>24306036</v>
      </c>
      <c r="N17" s="25">
        <v>30000000</v>
      </c>
      <c r="O17" s="26">
        <v>45000000</v>
      </c>
    </row>
    <row r="18" spans="2:15" x14ac:dyDescent="0.25">
      <c r="B18" s="22" t="s">
        <v>63</v>
      </c>
      <c r="C18" s="23">
        <f t="shared" si="1"/>
        <v>6571536</v>
      </c>
      <c r="D18" s="24">
        <v>0</v>
      </c>
      <c r="E18" s="25">
        <v>0</v>
      </c>
      <c r="F18" s="25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6571536</v>
      </c>
      <c r="M18" s="27">
        <v>0</v>
      </c>
      <c r="N18" s="25">
        <v>0</v>
      </c>
      <c r="O18" s="26">
        <v>0</v>
      </c>
    </row>
    <row r="19" spans="2:15" x14ac:dyDescent="0.25">
      <c r="B19" s="22" t="s">
        <v>64</v>
      </c>
      <c r="C19" s="23">
        <f t="shared" si="1"/>
        <v>35000000</v>
      </c>
      <c r="D19" s="24">
        <v>0</v>
      </c>
      <c r="E19" s="25">
        <v>0</v>
      </c>
      <c r="F19" s="25">
        <v>0</v>
      </c>
      <c r="G19" s="27">
        <v>0</v>
      </c>
      <c r="H19" s="27">
        <v>0</v>
      </c>
      <c r="I19" s="27">
        <v>0</v>
      </c>
      <c r="J19" s="25">
        <v>0</v>
      </c>
      <c r="K19" s="25">
        <v>0</v>
      </c>
      <c r="L19" s="25">
        <v>0</v>
      </c>
      <c r="M19" s="27">
        <v>35000000</v>
      </c>
      <c r="N19" s="25">
        <v>0</v>
      </c>
      <c r="O19" s="26">
        <v>0</v>
      </c>
    </row>
    <row r="20" spans="2:15" x14ac:dyDescent="0.25">
      <c r="B20" s="22" t="s">
        <v>65</v>
      </c>
      <c r="C20" s="23">
        <f t="shared" si="1"/>
        <v>0</v>
      </c>
      <c r="D20" s="24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6">
        <v>0</v>
      </c>
    </row>
    <row r="21" spans="2:15" x14ac:dyDescent="0.25">
      <c r="B21" s="22" t="s">
        <v>66</v>
      </c>
      <c r="C21" s="23">
        <f t="shared" si="1"/>
        <v>3072000</v>
      </c>
      <c r="D21" s="24">
        <v>273000</v>
      </c>
      <c r="E21" s="25">
        <v>322000</v>
      </c>
      <c r="F21" s="25">
        <v>208000</v>
      </c>
      <c r="G21" s="25">
        <v>232000</v>
      </c>
      <c r="H21" s="25">
        <v>201000</v>
      </c>
      <c r="I21" s="25">
        <v>326000</v>
      </c>
      <c r="J21" s="25">
        <v>333000</v>
      </c>
      <c r="K21" s="25">
        <v>226000</v>
      </c>
      <c r="L21" s="25">
        <v>225000</v>
      </c>
      <c r="M21" s="25">
        <v>206000</v>
      </c>
      <c r="N21" s="25">
        <v>263000</v>
      </c>
      <c r="O21" s="26">
        <v>257000</v>
      </c>
    </row>
    <row r="22" spans="2:15" ht="15.75" thickBot="1" x14ac:dyDescent="0.3">
      <c r="B22" s="22" t="s">
        <v>67</v>
      </c>
      <c r="C22" s="23">
        <f t="shared" si="1"/>
        <v>39455977</v>
      </c>
      <c r="D22" s="24">
        <v>2790671</v>
      </c>
      <c r="E22" s="25">
        <v>0</v>
      </c>
      <c r="F22" s="25">
        <v>0</v>
      </c>
      <c r="G22" s="25">
        <v>0</v>
      </c>
      <c r="H22" s="25">
        <v>0</v>
      </c>
      <c r="I22" s="27">
        <v>0</v>
      </c>
      <c r="J22" s="25">
        <v>0</v>
      </c>
      <c r="K22" s="25">
        <v>0</v>
      </c>
      <c r="L22" s="25">
        <v>10794662</v>
      </c>
      <c r="M22" s="25">
        <v>0</v>
      </c>
      <c r="N22" s="25">
        <v>0</v>
      </c>
      <c r="O22" s="26">
        <v>25870644</v>
      </c>
    </row>
    <row r="23" spans="2:15" s="34" customFormat="1" ht="12" thickBot="1" x14ac:dyDescent="0.25">
      <c r="B23" s="29" t="s">
        <v>6</v>
      </c>
      <c r="C23" s="30">
        <f t="shared" ref="C23:O23" si="2">SUM(C24:C63)</f>
        <v>2460382530</v>
      </c>
      <c r="D23" s="31">
        <f t="shared" si="2"/>
        <v>152485300</v>
      </c>
      <c r="E23" s="32">
        <f t="shared" si="2"/>
        <v>224896923</v>
      </c>
      <c r="F23" s="32">
        <f t="shared" si="2"/>
        <v>183651338</v>
      </c>
      <c r="G23" s="32">
        <f t="shared" si="2"/>
        <v>227881573</v>
      </c>
      <c r="H23" s="32">
        <f t="shared" si="2"/>
        <v>175463196</v>
      </c>
      <c r="I23" s="32">
        <f t="shared" si="2"/>
        <v>211849519</v>
      </c>
      <c r="J23" s="32">
        <f t="shared" si="2"/>
        <v>193181531</v>
      </c>
      <c r="K23" s="32">
        <f t="shared" si="2"/>
        <v>180968895</v>
      </c>
      <c r="L23" s="32">
        <f t="shared" si="2"/>
        <v>222599746</v>
      </c>
      <c r="M23" s="32">
        <f t="shared" si="2"/>
        <v>191275770</v>
      </c>
      <c r="N23" s="32">
        <f t="shared" si="2"/>
        <v>210857314</v>
      </c>
      <c r="O23" s="33">
        <f t="shared" si="2"/>
        <v>285271425</v>
      </c>
    </row>
    <row r="24" spans="2:15" x14ac:dyDescent="0.25">
      <c r="B24" s="17" t="s">
        <v>9</v>
      </c>
      <c r="C24" s="23">
        <f>SUM(D24:O24)</f>
        <v>1510772819</v>
      </c>
      <c r="D24" s="24">
        <v>109649812</v>
      </c>
      <c r="E24" s="25">
        <v>112456515</v>
      </c>
      <c r="F24" s="25">
        <v>107601351</v>
      </c>
      <c r="G24" s="25">
        <v>144766802</v>
      </c>
      <c r="H24" s="27">
        <v>111620220</v>
      </c>
      <c r="I24" s="27">
        <v>142960233</v>
      </c>
      <c r="J24" s="27">
        <v>118672947</v>
      </c>
      <c r="K24" s="27">
        <v>114486363</v>
      </c>
      <c r="L24" s="27">
        <v>154145290</v>
      </c>
      <c r="M24" s="27">
        <v>114425975</v>
      </c>
      <c r="N24" s="27">
        <v>109141231</v>
      </c>
      <c r="O24" s="28">
        <v>170846080</v>
      </c>
    </row>
    <row r="25" spans="2:15" x14ac:dyDescent="0.25">
      <c r="B25" s="22" t="s">
        <v>10</v>
      </c>
      <c r="C25" s="23">
        <f t="shared" ref="C25:C63" si="3">SUM(D25:O25)</f>
        <v>337652736</v>
      </c>
      <c r="D25" s="24">
        <v>25641618</v>
      </c>
      <c r="E25" s="25">
        <v>19149475</v>
      </c>
      <c r="F25" s="25">
        <v>22735805</v>
      </c>
      <c r="G25" s="25">
        <v>26854159</v>
      </c>
      <c r="H25" s="25">
        <v>24931168</v>
      </c>
      <c r="I25" s="25">
        <v>26935208</v>
      </c>
      <c r="J25" s="25">
        <v>27801782</v>
      </c>
      <c r="K25" s="25">
        <v>32521818</v>
      </c>
      <c r="L25" s="25">
        <v>29604193</v>
      </c>
      <c r="M25" s="25">
        <v>32916611</v>
      </c>
      <c r="N25" s="25">
        <v>33446161</v>
      </c>
      <c r="O25" s="26">
        <v>35114738</v>
      </c>
    </row>
    <row r="26" spans="2:15" x14ac:dyDescent="0.25">
      <c r="B26" s="22" t="s">
        <v>11</v>
      </c>
      <c r="C26" s="23">
        <f t="shared" si="3"/>
        <v>19412761</v>
      </c>
      <c r="D26" s="24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12212761</v>
      </c>
      <c r="M26" s="25">
        <v>0</v>
      </c>
      <c r="N26" s="25">
        <v>0</v>
      </c>
      <c r="O26" s="26">
        <v>7200000</v>
      </c>
    </row>
    <row r="27" spans="2:15" x14ac:dyDescent="0.25">
      <c r="B27" s="22" t="s">
        <v>12</v>
      </c>
      <c r="C27" s="23">
        <f t="shared" si="3"/>
        <v>93231127</v>
      </c>
      <c r="D27" s="24">
        <v>0</v>
      </c>
      <c r="E27" s="25">
        <v>89086673</v>
      </c>
      <c r="F27" s="25">
        <v>853076</v>
      </c>
      <c r="G27" s="27">
        <v>3218722</v>
      </c>
      <c r="H27" s="27">
        <v>0</v>
      </c>
      <c r="I27" s="27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6">
        <v>72656</v>
      </c>
    </row>
    <row r="28" spans="2:15" x14ac:dyDescent="0.25">
      <c r="B28" s="22" t="s">
        <v>13</v>
      </c>
      <c r="C28" s="23">
        <f t="shared" si="3"/>
        <v>6263257</v>
      </c>
      <c r="D28" s="24">
        <v>529298</v>
      </c>
      <c r="E28" s="25">
        <v>282665</v>
      </c>
      <c r="F28" s="25">
        <v>937617</v>
      </c>
      <c r="G28" s="25">
        <v>765738</v>
      </c>
      <c r="H28" s="25">
        <v>484208</v>
      </c>
      <c r="I28" s="25">
        <v>401633</v>
      </c>
      <c r="J28" s="25">
        <v>587097</v>
      </c>
      <c r="K28" s="25">
        <v>555498</v>
      </c>
      <c r="L28" s="25">
        <v>71394</v>
      </c>
      <c r="M28" s="25">
        <v>174870</v>
      </c>
      <c r="N28" s="25">
        <v>586498</v>
      </c>
      <c r="O28" s="26">
        <v>886741</v>
      </c>
    </row>
    <row r="29" spans="2:15" x14ac:dyDescent="0.25">
      <c r="B29" s="22" t="s">
        <v>14</v>
      </c>
      <c r="C29" s="23">
        <f t="shared" si="3"/>
        <v>10940827</v>
      </c>
      <c r="D29" s="24">
        <v>916551</v>
      </c>
      <c r="E29" s="25">
        <v>876923</v>
      </c>
      <c r="F29" s="25">
        <v>1265954</v>
      </c>
      <c r="G29" s="25">
        <v>952023</v>
      </c>
      <c r="H29" s="25">
        <v>648071</v>
      </c>
      <c r="I29" s="25">
        <v>720870</v>
      </c>
      <c r="J29" s="25">
        <v>716470</v>
      </c>
      <c r="K29" s="25">
        <v>534010</v>
      </c>
      <c r="L29" s="25">
        <v>26700</v>
      </c>
      <c r="M29" s="25">
        <v>2132294</v>
      </c>
      <c r="N29" s="25">
        <v>858641</v>
      </c>
      <c r="O29" s="26">
        <v>1292320</v>
      </c>
    </row>
    <row r="30" spans="2:15" x14ac:dyDescent="0.25">
      <c r="B30" s="22" t="s">
        <v>15</v>
      </c>
      <c r="C30" s="23">
        <f t="shared" si="3"/>
        <v>33286358</v>
      </c>
      <c r="D30" s="24">
        <v>2218979</v>
      </c>
      <c r="E30" s="25">
        <v>246018</v>
      </c>
      <c r="F30" s="25">
        <v>4575629</v>
      </c>
      <c r="G30" s="25">
        <v>2135219</v>
      </c>
      <c r="H30" s="25">
        <v>2882000</v>
      </c>
      <c r="I30" s="25">
        <v>2960873</v>
      </c>
      <c r="J30" s="25">
        <v>4086301</v>
      </c>
      <c r="K30" s="25">
        <v>3202828</v>
      </c>
      <c r="L30" s="25">
        <v>237762</v>
      </c>
      <c r="M30" s="25">
        <v>229374</v>
      </c>
      <c r="N30" s="25">
        <v>3361530</v>
      </c>
      <c r="O30" s="26">
        <v>7149845</v>
      </c>
    </row>
    <row r="31" spans="2:15" x14ac:dyDescent="0.25">
      <c r="B31" s="22" t="s">
        <v>16</v>
      </c>
      <c r="C31" s="23">
        <f t="shared" si="3"/>
        <v>6467665</v>
      </c>
      <c r="D31" s="24">
        <v>0</v>
      </c>
      <c r="E31" s="25">
        <v>0</v>
      </c>
      <c r="F31" s="25">
        <v>0</v>
      </c>
      <c r="G31" s="25">
        <v>350000</v>
      </c>
      <c r="H31" s="25">
        <v>589800</v>
      </c>
      <c r="I31" s="25">
        <v>387200</v>
      </c>
      <c r="J31" s="25">
        <v>1555100</v>
      </c>
      <c r="K31" s="25">
        <v>1255200</v>
      </c>
      <c r="L31" s="25">
        <v>1049960</v>
      </c>
      <c r="M31" s="25">
        <v>999905</v>
      </c>
      <c r="N31" s="25">
        <v>142000</v>
      </c>
      <c r="O31" s="26">
        <v>138500</v>
      </c>
    </row>
    <row r="32" spans="2:15" x14ac:dyDescent="0.25">
      <c r="B32" s="22" t="s">
        <v>17</v>
      </c>
      <c r="C32" s="23">
        <f t="shared" si="3"/>
        <v>26663910</v>
      </c>
      <c r="D32" s="24">
        <v>1500000</v>
      </c>
      <c r="E32" s="25">
        <v>820000</v>
      </c>
      <c r="F32" s="25">
        <v>1900410</v>
      </c>
      <c r="G32" s="25">
        <v>2590500</v>
      </c>
      <c r="H32" s="27">
        <v>2300000</v>
      </c>
      <c r="I32" s="25">
        <v>2115000</v>
      </c>
      <c r="J32" s="25">
        <v>1400000</v>
      </c>
      <c r="K32" s="25">
        <v>800000</v>
      </c>
      <c r="L32" s="25">
        <v>3010000</v>
      </c>
      <c r="M32" s="25">
        <v>3000000</v>
      </c>
      <c r="N32" s="25">
        <v>3000000</v>
      </c>
      <c r="O32" s="26">
        <v>4228000</v>
      </c>
    </row>
    <row r="33" spans="2:15" x14ac:dyDescent="0.25">
      <c r="B33" s="22" t="s">
        <v>18</v>
      </c>
      <c r="C33" s="23">
        <f t="shared" si="3"/>
        <v>9219701</v>
      </c>
      <c r="D33" s="24">
        <v>4200</v>
      </c>
      <c r="E33" s="25">
        <v>384000</v>
      </c>
      <c r="F33" s="25">
        <v>785141</v>
      </c>
      <c r="G33" s="25">
        <v>842560</v>
      </c>
      <c r="H33" s="25">
        <v>990238</v>
      </c>
      <c r="I33" s="25">
        <v>908447</v>
      </c>
      <c r="J33" s="25">
        <v>1188741</v>
      </c>
      <c r="K33" s="25">
        <v>981614</v>
      </c>
      <c r="L33" s="25">
        <v>36164</v>
      </c>
      <c r="M33" s="25">
        <v>217552</v>
      </c>
      <c r="N33" s="25">
        <v>999342</v>
      </c>
      <c r="O33" s="26">
        <v>1881702</v>
      </c>
    </row>
    <row r="34" spans="2:15" x14ac:dyDescent="0.25">
      <c r="B34" s="22" t="s">
        <v>19</v>
      </c>
      <c r="C34" s="23">
        <f t="shared" si="3"/>
        <v>641172</v>
      </c>
      <c r="D34" s="24">
        <v>0</v>
      </c>
      <c r="E34" s="25">
        <v>0</v>
      </c>
      <c r="F34" s="25">
        <v>0</v>
      </c>
      <c r="G34" s="25">
        <v>0</v>
      </c>
      <c r="H34" s="25">
        <v>641172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6">
        <v>0</v>
      </c>
    </row>
    <row r="35" spans="2:15" x14ac:dyDescent="0.25">
      <c r="B35" s="22" t="s">
        <v>20</v>
      </c>
      <c r="C35" s="23">
        <f t="shared" si="3"/>
        <v>10575107</v>
      </c>
      <c r="D35" s="24">
        <v>62770</v>
      </c>
      <c r="E35" s="25">
        <v>0</v>
      </c>
      <c r="F35" s="25">
        <v>157997</v>
      </c>
      <c r="G35" s="27">
        <v>2619133</v>
      </c>
      <c r="H35" s="27">
        <v>749195</v>
      </c>
      <c r="I35" s="27">
        <v>2458468</v>
      </c>
      <c r="J35" s="27">
        <v>0</v>
      </c>
      <c r="K35" s="27">
        <v>0</v>
      </c>
      <c r="L35" s="27">
        <v>75670</v>
      </c>
      <c r="M35" s="27">
        <v>1837685</v>
      </c>
      <c r="N35" s="25">
        <v>1771508</v>
      </c>
      <c r="O35" s="26">
        <v>842681</v>
      </c>
    </row>
    <row r="36" spans="2:15" x14ac:dyDescent="0.25">
      <c r="B36" s="22" t="s">
        <v>21</v>
      </c>
      <c r="C36" s="23">
        <f t="shared" si="3"/>
        <v>10658139</v>
      </c>
      <c r="D36" s="24">
        <v>69046</v>
      </c>
      <c r="E36" s="25">
        <v>0</v>
      </c>
      <c r="F36" s="25">
        <v>3788316</v>
      </c>
      <c r="G36" s="25">
        <v>0</v>
      </c>
      <c r="H36" s="25">
        <v>65646</v>
      </c>
      <c r="I36" s="25">
        <v>1282647</v>
      </c>
      <c r="J36" s="25">
        <v>0</v>
      </c>
      <c r="K36" s="25">
        <v>0</v>
      </c>
      <c r="L36" s="25">
        <v>19990</v>
      </c>
      <c r="M36" s="25">
        <v>3804169</v>
      </c>
      <c r="N36" s="25">
        <v>1284593</v>
      </c>
      <c r="O36" s="26">
        <v>343732</v>
      </c>
    </row>
    <row r="37" spans="2:15" x14ac:dyDescent="0.25">
      <c r="B37" s="22" t="s">
        <v>22</v>
      </c>
      <c r="C37" s="23">
        <f t="shared" si="3"/>
        <v>632002</v>
      </c>
      <c r="D37" s="24">
        <v>0</v>
      </c>
      <c r="E37" s="25">
        <v>0</v>
      </c>
      <c r="F37" s="25">
        <v>0</v>
      </c>
      <c r="G37" s="27">
        <v>0</v>
      </c>
      <c r="H37" s="27">
        <v>0</v>
      </c>
      <c r="I37" s="25">
        <v>0</v>
      </c>
      <c r="J37" s="25">
        <v>0</v>
      </c>
      <c r="K37" s="25">
        <v>0</v>
      </c>
      <c r="L37" s="25">
        <v>632002</v>
      </c>
      <c r="M37" s="25">
        <v>0</v>
      </c>
      <c r="N37" s="25">
        <v>0</v>
      </c>
      <c r="O37" s="26">
        <v>0</v>
      </c>
    </row>
    <row r="38" spans="2:15" x14ac:dyDescent="0.25">
      <c r="B38" s="22" t="s">
        <v>23</v>
      </c>
      <c r="C38" s="23">
        <f t="shared" si="3"/>
        <v>57011566</v>
      </c>
      <c r="D38" s="24">
        <v>1613227</v>
      </c>
      <c r="E38" s="25">
        <v>518258</v>
      </c>
      <c r="F38" s="25">
        <v>9485135</v>
      </c>
      <c r="G38" s="27">
        <v>7698998</v>
      </c>
      <c r="H38" s="27">
        <v>4052642</v>
      </c>
      <c r="I38" s="25">
        <v>8409168</v>
      </c>
      <c r="J38" s="25">
        <v>5203624</v>
      </c>
      <c r="K38" s="25">
        <v>0</v>
      </c>
      <c r="L38" s="25">
        <v>0</v>
      </c>
      <c r="M38" s="25">
        <v>6641850</v>
      </c>
      <c r="N38" s="25">
        <v>5357618</v>
      </c>
      <c r="O38" s="26">
        <v>8031046</v>
      </c>
    </row>
    <row r="39" spans="2:15" x14ac:dyDescent="0.25">
      <c r="B39" s="22" t="s">
        <v>24</v>
      </c>
      <c r="C39" s="23">
        <f t="shared" si="3"/>
        <v>4483514</v>
      </c>
      <c r="D39" s="24">
        <v>19731</v>
      </c>
      <c r="E39" s="25">
        <v>0</v>
      </c>
      <c r="F39" s="25">
        <v>260179</v>
      </c>
      <c r="G39" s="27">
        <v>3402036</v>
      </c>
      <c r="H39" s="27">
        <v>63128</v>
      </c>
      <c r="I39" s="25">
        <v>181914</v>
      </c>
      <c r="J39" s="25">
        <v>74110</v>
      </c>
      <c r="K39" s="25">
        <v>78590</v>
      </c>
      <c r="L39" s="25">
        <v>372506</v>
      </c>
      <c r="M39" s="25">
        <v>0</v>
      </c>
      <c r="N39" s="25">
        <v>27000</v>
      </c>
      <c r="O39" s="26">
        <v>4320</v>
      </c>
    </row>
    <row r="40" spans="2:15" x14ac:dyDescent="0.25">
      <c r="B40" s="22" t="s">
        <v>25</v>
      </c>
      <c r="C40" s="23">
        <f t="shared" si="3"/>
        <v>9585186</v>
      </c>
      <c r="D40" s="24">
        <v>0</v>
      </c>
      <c r="E40" s="25">
        <v>0</v>
      </c>
      <c r="F40" s="25">
        <v>0</v>
      </c>
      <c r="G40" s="27">
        <v>0</v>
      </c>
      <c r="H40" s="27">
        <v>1171898</v>
      </c>
      <c r="I40" s="25">
        <v>0</v>
      </c>
      <c r="J40" s="25">
        <v>475710</v>
      </c>
      <c r="K40" s="25">
        <v>0</v>
      </c>
      <c r="L40" s="25">
        <v>845188</v>
      </c>
      <c r="M40" s="25">
        <v>2257484</v>
      </c>
      <c r="N40" s="25">
        <v>1922764</v>
      </c>
      <c r="O40" s="26">
        <v>2912142</v>
      </c>
    </row>
    <row r="41" spans="2:15" x14ac:dyDescent="0.25">
      <c r="B41" s="22" t="s">
        <v>26</v>
      </c>
      <c r="C41" s="23">
        <f t="shared" si="3"/>
        <v>15642155</v>
      </c>
      <c r="D41" s="24">
        <v>0</v>
      </c>
      <c r="E41" s="25">
        <v>414451</v>
      </c>
      <c r="F41" s="25">
        <v>1291735</v>
      </c>
      <c r="G41" s="27">
        <v>1579466</v>
      </c>
      <c r="H41" s="27">
        <v>963519</v>
      </c>
      <c r="I41" s="25">
        <v>109640</v>
      </c>
      <c r="J41" s="25">
        <v>888219</v>
      </c>
      <c r="K41" s="25">
        <v>1862100</v>
      </c>
      <c r="L41" s="25">
        <v>1463462</v>
      </c>
      <c r="M41" s="25">
        <v>1786300</v>
      </c>
      <c r="N41" s="25">
        <v>1509613</v>
      </c>
      <c r="O41" s="26">
        <v>3773650</v>
      </c>
    </row>
    <row r="42" spans="2:15" x14ac:dyDescent="0.25">
      <c r="B42" s="22" t="s">
        <v>27</v>
      </c>
      <c r="C42" s="23">
        <f t="shared" si="3"/>
        <v>6858222</v>
      </c>
      <c r="D42" s="24">
        <v>163518</v>
      </c>
      <c r="E42" s="25">
        <v>0</v>
      </c>
      <c r="F42" s="25">
        <v>264123</v>
      </c>
      <c r="G42" s="27">
        <v>174838</v>
      </c>
      <c r="H42" s="27">
        <v>1025815</v>
      </c>
      <c r="I42" s="25">
        <v>217812</v>
      </c>
      <c r="J42" s="25">
        <v>85746</v>
      </c>
      <c r="K42" s="25">
        <v>685790</v>
      </c>
      <c r="L42" s="25">
        <v>1174148</v>
      </c>
      <c r="M42" s="25">
        <v>1615581</v>
      </c>
      <c r="N42" s="25">
        <v>133311</v>
      </c>
      <c r="O42" s="26">
        <v>1317540</v>
      </c>
    </row>
    <row r="43" spans="2:15" x14ac:dyDescent="0.25">
      <c r="B43" s="22" t="s">
        <v>28</v>
      </c>
      <c r="C43" s="23">
        <f t="shared" si="3"/>
        <v>25000</v>
      </c>
      <c r="D43" s="24">
        <v>0</v>
      </c>
      <c r="E43" s="25">
        <v>0</v>
      </c>
      <c r="F43" s="25">
        <v>0</v>
      </c>
      <c r="G43" s="27">
        <v>0</v>
      </c>
      <c r="H43" s="27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6">
        <v>25000</v>
      </c>
    </row>
    <row r="44" spans="2:15" x14ac:dyDescent="0.25">
      <c r="B44" s="22" t="s">
        <v>29</v>
      </c>
      <c r="C44" s="23">
        <f t="shared" si="3"/>
        <v>565008</v>
      </c>
      <c r="D44" s="24">
        <v>46340</v>
      </c>
      <c r="E44" s="25">
        <v>0</v>
      </c>
      <c r="F44" s="25">
        <v>112455</v>
      </c>
      <c r="G44" s="27">
        <v>63600</v>
      </c>
      <c r="H44" s="27">
        <v>0</v>
      </c>
      <c r="I44" s="25">
        <v>300963</v>
      </c>
      <c r="J44" s="25">
        <v>0</v>
      </c>
      <c r="K44" s="25">
        <v>0</v>
      </c>
      <c r="L44" s="25">
        <v>41650</v>
      </c>
      <c r="M44" s="25">
        <v>0</v>
      </c>
      <c r="N44" s="25">
        <v>0</v>
      </c>
      <c r="O44" s="26">
        <v>0</v>
      </c>
    </row>
    <row r="45" spans="2:15" x14ac:dyDescent="0.25">
      <c r="B45" s="22" t="s">
        <v>30</v>
      </c>
      <c r="C45" s="23">
        <f t="shared" si="3"/>
        <v>5797806</v>
      </c>
      <c r="D45" s="24">
        <v>0</v>
      </c>
      <c r="E45" s="25">
        <v>0</v>
      </c>
      <c r="F45" s="25">
        <v>2054305</v>
      </c>
      <c r="G45" s="27">
        <v>0</v>
      </c>
      <c r="H45" s="27">
        <v>0</v>
      </c>
      <c r="I45" s="25">
        <v>450000</v>
      </c>
      <c r="J45" s="25">
        <v>215028</v>
      </c>
      <c r="K45" s="25">
        <v>747229</v>
      </c>
      <c r="L45" s="25">
        <v>450000</v>
      </c>
      <c r="M45" s="25">
        <v>900244</v>
      </c>
      <c r="N45" s="25">
        <v>450000</v>
      </c>
      <c r="O45" s="26">
        <v>531000</v>
      </c>
    </row>
    <row r="46" spans="2:15" x14ac:dyDescent="0.25">
      <c r="B46" s="22" t="s">
        <v>31</v>
      </c>
      <c r="C46" s="23">
        <f t="shared" si="3"/>
        <v>10542678</v>
      </c>
      <c r="D46" s="24">
        <v>157851</v>
      </c>
      <c r="E46" s="25">
        <v>0</v>
      </c>
      <c r="F46" s="25">
        <v>1902409</v>
      </c>
      <c r="G46" s="27">
        <v>116001</v>
      </c>
      <c r="H46" s="27">
        <v>443065</v>
      </c>
      <c r="I46" s="27">
        <v>2172806</v>
      </c>
      <c r="J46" s="25">
        <v>596842</v>
      </c>
      <c r="K46" s="25">
        <v>524347</v>
      </c>
      <c r="L46" s="25">
        <v>0</v>
      </c>
      <c r="M46" s="25">
        <v>1951507</v>
      </c>
      <c r="N46" s="25">
        <v>1008925</v>
      </c>
      <c r="O46" s="26">
        <v>1668925</v>
      </c>
    </row>
    <row r="47" spans="2:15" x14ac:dyDescent="0.25">
      <c r="B47" s="22" t="s">
        <v>32</v>
      </c>
      <c r="C47" s="23">
        <f t="shared" si="3"/>
        <v>559811</v>
      </c>
      <c r="D47" s="24">
        <v>0</v>
      </c>
      <c r="E47" s="25">
        <v>0</v>
      </c>
      <c r="F47" s="25">
        <v>0</v>
      </c>
      <c r="G47" s="25">
        <v>0</v>
      </c>
      <c r="H47" s="25">
        <v>186604</v>
      </c>
      <c r="I47" s="27">
        <v>84820</v>
      </c>
      <c r="J47" s="27">
        <v>84820</v>
      </c>
      <c r="K47" s="25">
        <v>0</v>
      </c>
      <c r="L47" s="25">
        <v>0</v>
      </c>
      <c r="M47" s="25">
        <v>0</v>
      </c>
      <c r="N47" s="25">
        <v>67855</v>
      </c>
      <c r="O47" s="26">
        <v>135712</v>
      </c>
    </row>
    <row r="48" spans="2:15" x14ac:dyDescent="0.25">
      <c r="B48" s="22" t="s">
        <v>33</v>
      </c>
      <c r="C48" s="23">
        <f t="shared" si="3"/>
        <v>3038179</v>
      </c>
      <c r="D48" s="24">
        <v>380955</v>
      </c>
      <c r="E48" s="25">
        <v>69425</v>
      </c>
      <c r="F48" s="25">
        <v>661246</v>
      </c>
      <c r="G48" s="25">
        <v>0</v>
      </c>
      <c r="H48" s="25">
        <v>236774</v>
      </c>
      <c r="I48" s="25">
        <v>311782</v>
      </c>
      <c r="J48" s="27">
        <v>0</v>
      </c>
      <c r="K48" s="27">
        <v>262562</v>
      </c>
      <c r="L48" s="25">
        <v>0</v>
      </c>
      <c r="M48" s="25">
        <v>219912</v>
      </c>
      <c r="N48" s="25">
        <v>590764</v>
      </c>
      <c r="O48" s="26">
        <v>304759</v>
      </c>
    </row>
    <row r="49" spans="2:15" x14ac:dyDescent="0.25">
      <c r="B49" s="22" t="s">
        <v>34</v>
      </c>
      <c r="C49" s="23">
        <f t="shared" si="3"/>
        <v>132620568</v>
      </c>
      <c r="D49" s="24">
        <v>2347470</v>
      </c>
      <c r="E49" s="25">
        <v>390320</v>
      </c>
      <c r="F49" s="25">
        <v>20457120</v>
      </c>
      <c r="G49" s="25">
        <v>5999757</v>
      </c>
      <c r="H49" s="25">
        <v>10650871</v>
      </c>
      <c r="I49" s="25">
        <v>5641091</v>
      </c>
      <c r="J49" s="25">
        <v>20359215</v>
      </c>
      <c r="K49" s="25">
        <v>11722982</v>
      </c>
      <c r="L49" s="25">
        <v>10446388</v>
      </c>
      <c r="M49" s="25">
        <v>3601042</v>
      </c>
      <c r="N49" s="25">
        <v>27987078</v>
      </c>
      <c r="O49" s="26">
        <v>13017234</v>
      </c>
    </row>
    <row r="50" spans="2:15" x14ac:dyDescent="0.25">
      <c r="B50" s="22" t="s">
        <v>35</v>
      </c>
      <c r="C50" s="23">
        <f t="shared" si="3"/>
        <v>36859376</v>
      </c>
      <c r="D50" s="24">
        <v>0</v>
      </c>
      <c r="E50" s="25">
        <v>0</v>
      </c>
      <c r="F50" s="25">
        <v>848768</v>
      </c>
      <c r="G50" s="27">
        <v>3004806</v>
      </c>
      <c r="H50" s="27">
        <v>2847215</v>
      </c>
      <c r="I50" s="25">
        <v>5444072</v>
      </c>
      <c r="J50" s="25">
        <v>1761200</v>
      </c>
      <c r="K50" s="25">
        <v>0</v>
      </c>
      <c r="L50" s="25">
        <v>0</v>
      </c>
      <c r="M50" s="25">
        <v>5149297</v>
      </c>
      <c r="N50" s="25">
        <v>9509832</v>
      </c>
      <c r="O50" s="26">
        <v>8294186</v>
      </c>
    </row>
    <row r="51" spans="2:15" x14ac:dyDescent="0.25">
      <c r="B51" s="22" t="s">
        <v>36</v>
      </c>
      <c r="C51" s="23">
        <f t="shared" si="3"/>
        <v>771424</v>
      </c>
      <c r="D51" s="24">
        <v>0</v>
      </c>
      <c r="E51" s="25">
        <v>0</v>
      </c>
      <c r="F51" s="25">
        <v>0</v>
      </c>
      <c r="G51" s="25">
        <v>0</v>
      </c>
      <c r="H51" s="25">
        <v>0</v>
      </c>
      <c r="I51" s="27">
        <v>0</v>
      </c>
      <c r="J51" s="25">
        <v>0</v>
      </c>
      <c r="K51" s="25">
        <v>0</v>
      </c>
      <c r="L51" s="25">
        <v>0</v>
      </c>
      <c r="M51" s="25">
        <v>582624</v>
      </c>
      <c r="N51" s="25">
        <v>188800</v>
      </c>
      <c r="O51" s="26">
        <v>0</v>
      </c>
    </row>
    <row r="52" spans="2:15" x14ac:dyDescent="0.25">
      <c r="B52" s="22" t="s">
        <v>37</v>
      </c>
      <c r="C52" s="23">
        <f t="shared" si="3"/>
        <v>1703409</v>
      </c>
      <c r="D52" s="24">
        <v>195000</v>
      </c>
      <c r="E52" s="25">
        <v>202200</v>
      </c>
      <c r="F52" s="25">
        <v>384430</v>
      </c>
      <c r="G52" s="25">
        <v>0</v>
      </c>
      <c r="H52" s="25">
        <v>64600</v>
      </c>
      <c r="I52" s="25">
        <v>72200</v>
      </c>
      <c r="J52" s="25">
        <v>60800</v>
      </c>
      <c r="K52" s="25">
        <v>0</v>
      </c>
      <c r="L52" s="25">
        <v>0</v>
      </c>
      <c r="M52" s="25">
        <v>264100</v>
      </c>
      <c r="N52" s="25">
        <v>133000</v>
      </c>
      <c r="O52" s="26">
        <v>327079</v>
      </c>
    </row>
    <row r="53" spans="2:15" x14ac:dyDescent="0.25">
      <c r="B53" s="22" t="s">
        <v>38</v>
      </c>
      <c r="C53" s="23">
        <f t="shared" si="3"/>
        <v>6500000</v>
      </c>
      <c r="D53" s="24">
        <v>0</v>
      </c>
      <c r="E53" s="25">
        <v>0</v>
      </c>
      <c r="F53" s="25">
        <v>0</v>
      </c>
      <c r="G53" s="27">
        <v>0</v>
      </c>
      <c r="H53" s="25">
        <v>0</v>
      </c>
      <c r="I53" s="27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6">
        <v>6500000</v>
      </c>
    </row>
    <row r="54" spans="2:15" x14ac:dyDescent="0.25">
      <c r="B54" s="22" t="s">
        <v>39</v>
      </c>
      <c r="C54" s="23">
        <f t="shared" si="3"/>
        <v>3314145</v>
      </c>
      <c r="D54" s="24">
        <v>0</v>
      </c>
      <c r="E54" s="25">
        <v>0</v>
      </c>
      <c r="F54" s="25">
        <v>0</v>
      </c>
      <c r="G54" s="27">
        <v>0</v>
      </c>
      <c r="H54" s="25">
        <v>0</v>
      </c>
      <c r="I54" s="27">
        <v>0</v>
      </c>
      <c r="J54" s="27">
        <v>0</v>
      </c>
      <c r="K54" s="25">
        <v>3314145</v>
      </c>
      <c r="L54" s="25">
        <v>0</v>
      </c>
      <c r="M54" s="25">
        <v>0</v>
      </c>
      <c r="N54" s="25">
        <v>0</v>
      </c>
      <c r="O54" s="26">
        <v>0</v>
      </c>
    </row>
    <row r="55" spans="2:15" x14ac:dyDescent="0.25">
      <c r="B55" s="22" t="s">
        <v>40</v>
      </c>
      <c r="C55" s="23">
        <f t="shared" si="3"/>
        <v>78366228</v>
      </c>
      <c r="D55" s="24">
        <v>6510986</v>
      </c>
      <c r="E55" s="25">
        <v>0</v>
      </c>
      <c r="F55" s="25">
        <v>0</v>
      </c>
      <c r="G55" s="25">
        <v>19532958</v>
      </c>
      <c r="H55" s="25">
        <v>6510986</v>
      </c>
      <c r="I55" s="25">
        <v>6510986</v>
      </c>
      <c r="J55" s="25">
        <v>6510986</v>
      </c>
      <c r="K55" s="25">
        <v>6510986</v>
      </c>
      <c r="L55" s="25">
        <v>6510986</v>
      </c>
      <c r="M55" s="25">
        <v>6510986</v>
      </c>
      <c r="N55" s="25">
        <v>6510986</v>
      </c>
      <c r="O55" s="26">
        <v>6745382</v>
      </c>
    </row>
    <row r="56" spans="2:15" x14ac:dyDescent="0.25">
      <c r="B56" s="22" t="s">
        <v>41</v>
      </c>
      <c r="C56" s="23">
        <f t="shared" si="3"/>
        <v>3251401</v>
      </c>
      <c r="D56" s="24">
        <v>0</v>
      </c>
      <c r="E56" s="25">
        <v>0</v>
      </c>
      <c r="F56" s="25">
        <v>0</v>
      </c>
      <c r="G56" s="27">
        <v>245</v>
      </c>
      <c r="H56" s="27">
        <v>0</v>
      </c>
      <c r="I56" s="25">
        <v>4414</v>
      </c>
      <c r="J56" s="25">
        <v>769883</v>
      </c>
      <c r="K56" s="25">
        <v>744117</v>
      </c>
      <c r="L56" s="25">
        <v>0</v>
      </c>
      <c r="M56" s="25">
        <v>617</v>
      </c>
      <c r="N56" s="25">
        <v>670899</v>
      </c>
      <c r="O56" s="26">
        <v>1061226</v>
      </c>
    </row>
    <row r="57" spans="2:15" x14ac:dyDescent="0.25">
      <c r="B57" s="22" t="s">
        <v>42</v>
      </c>
      <c r="C57" s="23">
        <f t="shared" si="3"/>
        <v>874433</v>
      </c>
      <c r="D57" s="24">
        <v>3056</v>
      </c>
      <c r="E57" s="25">
        <v>0</v>
      </c>
      <c r="F57" s="25">
        <v>0</v>
      </c>
      <c r="G57" s="27">
        <v>18712</v>
      </c>
      <c r="H57" s="27">
        <v>193595</v>
      </c>
      <c r="I57" s="27">
        <v>43708</v>
      </c>
      <c r="J57" s="27">
        <v>68497</v>
      </c>
      <c r="K57" s="25">
        <v>145900</v>
      </c>
      <c r="L57" s="25">
        <v>149352</v>
      </c>
      <c r="M57" s="25">
        <v>55791</v>
      </c>
      <c r="N57" s="25">
        <v>145806</v>
      </c>
      <c r="O57" s="26">
        <v>50016</v>
      </c>
    </row>
    <row r="58" spans="2:15" x14ac:dyDescent="0.25">
      <c r="B58" s="22" t="s">
        <v>43</v>
      </c>
      <c r="C58" s="23">
        <f t="shared" si="3"/>
        <v>318625</v>
      </c>
      <c r="D58" s="24">
        <v>0</v>
      </c>
      <c r="E58" s="25">
        <v>0</v>
      </c>
      <c r="F58" s="25">
        <v>0</v>
      </c>
      <c r="G58" s="25">
        <v>0</v>
      </c>
      <c r="H58" s="25">
        <v>318625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6">
        <v>0</v>
      </c>
    </row>
    <row r="59" spans="2:15" x14ac:dyDescent="0.25">
      <c r="B59" s="22" t="s">
        <v>44</v>
      </c>
      <c r="C59" s="23">
        <f t="shared" si="3"/>
        <v>11441</v>
      </c>
      <c r="D59" s="24">
        <v>11441</v>
      </c>
      <c r="E59" s="25">
        <v>0</v>
      </c>
      <c r="F59" s="25">
        <v>0</v>
      </c>
      <c r="G59" s="27">
        <v>0</v>
      </c>
      <c r="H59" s="27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6">
        <v>0</v>
      </c>
    </row>
    <row r="60" spans="2:15" x14ac:dyDescent="0.25">
      <c r="B60" s="22" t="s">
        <v>45</v>
      </c>
      <c r="C60" s="23">
        <f t="shared" si="3"/>
        <v>286825</v>
      </c>
      <c r="D60" s="24">
        <v>0</v>
      </c>
      <c r="E60" s="25">
        <v>0</v>
      </c>
      <c r="F60" s="25">
        <v>219278</v>
      </c>
      <c r="G60" s="25">
        <v>67547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6">
        <v>0</v>
      </c>
    </row>
    <row r="61" spans="2:15" x14ac:dyDescent="0.25">
      <c r="B61" s="22" t="s">
        <v>46</v>
      </c>
      <c r="C61" s="23">
        <f t="shared" si="3"/>
        <v>178672</v>
      </c>
      <c r="D61" s="24">
        <v>30072</v>
      </c>
      <c r="E61" s="25">
        <v>0</v>
      </c>
      <c r="F61" s="25">
        <v>16865</v>
      </c>
      <c r="G61" s="27">
        <v>31367</v>
      </c>
      <c r="H61" s="27">
        <v>17392</v>
      </c>
      <c r="I61" s="25">
        <v>0</v>
      </c>
      <c r="J61" s="25">
        <v>16363</v>
      </c>
      <c r="K61" s="25">
        <v>18794</v>
      </c>
      <c r="L61" s="25">
        <v>24180</v>
      </c>
      <c r="M61" s="25">
        <v>0</v>
      </c>
      <c r="N61" s="25">
        <v>23195</v>
      </c>
      <c r="O61" s="26">
        <v>444</v>
      </c>
    </row>
    <row r="62" spans="2:15" x14ac:dyDescent="0.25">
      <c r="B62" s="22" t="s">
        <v>47</v>
      </c>
      <c r="C62" s="23">
        <f t="shared" si="3"/>
        <v>187206</v>
      </c>
      <c r="D62" s="24">
        <v>0</v>
      </c>
      <c r="E62" s="25">
        <v>0</v>
      </c>
      <c r="F62" s="25">
        <v>187206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6">
        <v>0</v>
      </c>
    </row>
    <row r="63" spans="2:15" ht="15.75" thickBot="1" x14ac:dyDescent="0.3">
      <c r="B63" s="22" t="s">
        <v>48</v>
      </c>
      <c r="C63" s="23">
        <f t="shared" si="3"/>
        <v>4612071</v>
      </c>
      <c r="D63" s="24">
        <v>413379</v>
      </c>
      <c r="E63" s="25">
        <v>0</v>
      </c>
      <c r="F63" s="25">
        <v>904788</v>
      </c>
      <c r="G63" s="27">
        <v>1096386</v>
      </c>
      <c r="H63" s="27">
        <v>814749</v>
      </c>
      <c r="I63" s="27">
        <v>763564</v>
      </c>
      <c r="J63" s="27">
        <v>2050</v>
      </c>
      <c r="K63" s="27">
        <v>14022</v>
      </c>
      <c r="L63" s="27">
        <v>0</v>
      </c>
      <c r="M63" s="27">
        <v>0</v>
      </c>
      <c r="N63" s="25">
        <v>28364</v>
      </c>
      <c r="O63" s="26">
        <v>574769</v>
      </c>
    </row>
    <row r="64" spans="2:15" s="34" customFormat="1" ht="12" thickBot="1" x14ac:dyDescent="0.25">
      <c r="B64" s="29" t="s">
        <v>7</v>
      </c>
      <c r="C64" s="30">
        <f t="shared" ref="C64:O64" si="4">SUM(C65:C67)</f>
        <v>50642924</v>
      </c>
      <c r="D64" s="31">
        <f t="shared" si="4"/>
        <v>99980</v>
      </c>
      <c r="E64" s="32">
        <f t="shared" si="4"/>
        <v>0</v>
      </c>
      <c r="F64" s="32">
        <f t="shared" si="4"/>
        <v>6759845</v>
      </c>
      <c r="G64" s="32">
        <f t="shared" si="4"/>
        <v>1090787</v>
      </c>
      <c r="H64" s="32">
        <f t="shared" si="4"/>
        <v>566760</v>
      </c>
      <c r="I64" s="32">
        <f t="shared" si="4"/>
        <v>350000</v>
      </c>
      <c r="J64" s="32">
        <f t="shared" si="4"/>
        <v>15014509</v>
      </c>
      <c r="K64" s="32">
        <f t="shared" si="4"/>
        <v>10299958</v>
      </c>
      <c r="L64" s="32">
        <f t="shared" si="4"/>
        <v>1887765</v>
      </c>
      <c r="M64" s="32">
        <f t="shared" si="4"/>
        <v>1894796</v>
      </c>
      <c r="N64" s="32">
        <f t="shared" si="4"/>
        <v>8543851</v>
      </c>
      <c r="O64" s="33">
        <f t="shared" si="4"/>
        <v>4134673</v>
      </c>
    </row>
    <row r="65" spans="2:15" x14ac:dyDescent="0.25">
      <c r="B65" s="17" t="s">
        <v>49</v>
      </c>
      <c r="C65" s="23">
        <f t="shared" ref="C65:C67" si="5">SUM(D65:O65)</f>
        <v>29245307</v>
      </c>
      <c r="D65" s="24">
        <v>0</v>
      </c>
      <c r="E65" s="25">
        <v>0</v>
      </c>
      <c r="F65" s="25">
        <v>6653935</v>
      </c>
      <c r="G65" s="27">
        <v>0</v>
      </c>
      <c r="H65" s="27">
        <v>0</v>
      </c>
      <c r="I65" s="25">
        <v>0</v>
      </c>
      <c r="J65" s="27">
        <v>14784972</v>
      </c>
      <c r="K65" s="27">
        <v>0</v>
      </c>
      <c r="L65" s="27">
        <v>0</v>
      </c>
      <c r="M65" s="25">
        <v>0</v>
      </c>
      <c r="N65" s="25">
        <v>7806400</v>
      </c>
      <c r="O65" s="26">
        <v>0</v>
      </c>
    </row>
    <row r="66" spans="2:15" x14ac:dyDescent="0.25">
      <c r="B66" s="22" t="s">
        <v>50</v>
      </c>
      <c r="C66" s="23">
        <f t="shared" si="5"/>
        <v>16819728</v>
      </c>
      <c r="D66" s="24">
        <v>99980</v>
      </c>
      <c r="E66" s="25">
        <v>0</v>
      </c>
      <c r="F66" s="25">
        <v>105910</v>
      </c>
      <c r="G66" s="27">
        <v>814787</v>
      </c>
      <c r="H66" s="27">
        <v>566760</v>
      </c>
      <c r="I66" s="25">
        <v>0</v>
      </c>
      <c r="J66" s="27">
        <v>229537</v>
      </c>
      <c r="K66" s="27">
        <v>10299958</v>
      </c>
      <c r="L66" s="25">
        <v>1075270</v>
      </c>
      <c r="M66" s="25">
        <v>1636610</v>
      </c>
      <c r="N66" s="25">
        <v>737451</v>
      </c>
      <c r="O66" s="26">
        <v>1253465</v>
      </c>
    </row>
    <row r="67" spans="2:15" x14ac:dyDescent="0.25">
      <c r="B67" s="22" t="s">
        <v>51</v>
      </c>
      <c r="C67" s="23">
        <f t="shared" si="5"/>
        <v>4577889</v>
      </c>
      <c r="D67" s="24">
        <v>0</v>
      </c>
      <c r="E67" s="25">
        <v>0</v>
      </c>
      <c r="F67" s="25">
        <v>0</v>
      </c>
      <c r="G67" s="27">
        <v>276000</v>
      </c>
      <c r="H67" s="27">
        <v>0</v>
      </c>
      <c r="I67" s="27">
        <v>350000</v>
      </c>
      <c r="J67" s="27">
        <v>0</v>
      </c>
      <c r="K67" s="27">
        <v>0</v>
      </c>
      <c r="L67" s="27">
        <v>812495</v>
      </c>
      <c r="M67" s="27">
        <v>258186</v>
      </c>
      <c r="N67" s="25">
        <v>0</v>
      </c>
      <c r="O67" s="26">
        <v>2881208</v>
      </c>
    </row>
    <row r="68" spans="2:15" s="3" customFormat="1" ht="12" thickBot="1" x14ac:dyDescent="0.25">
      <c r="B68" s="35" t="s">
        <v>8</v>
      </c>
      <c r="C68" s="36">
        <f t="shared" ref="C68:O68" si="6">C6-C23-C64</f>
        <v>226329176</v>
      </c>
      <c r="D68" s="37">
        <f t="shared" si="6"/>
        <v>83536887</v>
      </c>
      <c r="E68" s="38">
        <f t="shared" si="6"/>
        <v>-50735232</v>
      </c>
      <c r="F68" s="38">
        <f t="shared" si="6"/>
        <v>-5159936</v>
      </c>
      <c r="G68" s="38">
        <f t="shared" si="6"/>
        <v>-47177635</v>
      </c>
      <c r="H68" s="38">
        <f t="shared" si="6"/>
        <v>102255960</v>
      </c>
      <c r="I68" s="38">
        <f t="shared" si="6"/>
        <v>52497119</v>
      </c>
      <c r="J68" s="38">
        <f t="shared" si="6"/>
        <v>-75805383</v>
      </c>
      <c r="K68" s="38">
        <f t="shared" si="6"/>
        <v>35066052</v>
      </c>
      <c r="L68" s="38">
        <f t="shared" si="6"/>
        <v>17208987</v>
      </c>
      <c r="M68" s="38">
        <f t="shared" si="6"/>
        <v>67776494</v>
      </c>
      <c r="N68" s="38">
        <f t="shared" si="6"/>
        <v>-1265618</v>
      </c>
      <c r="O68" s="39">
        <f t="shared" si="6"/>
        <v>48131481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2016-03-29T14:43:08Z</dcterms:modified>
</cp:coreProperties>
</file>